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95" windowWidth="15450" windowHeight="95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47" i="1"/>
  <c r="B195" l="1"/>
  <c r="A195"/>
  <c r="I194"/>
  <c r="H194"/>
  <c r="G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J165"/>
  <c r="F165"/>
  <c r="F176" s="1"/>
  <c r="B157"/>
  <c r="A157"/>
  <c r="L156"/>
  <c r="L165" s="1"/>
  <c r="J156"/>
  <c r="I156"/>
  <c r="H156"/>
  <c r="G156"/>
  <c r="F156"/>
  <c r="B147"/>
  <c r="A147"/>
  <c r="L146"/>
  <c r="L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F119" l="1"/>
  <c r="L138"/>
  <c r="G119"/>
  <c r="G62"/>
  <c r="I43"/>
  <c r="L43"/>
  <c r="L24"/>
  <c r="I100"/>
  <c r="I24"/>
  <c r="H24"/>
  <c r="L176"/>
  <c r="H43"/>
  <c r="H195"/>
  <c r="H157"/>
  <c r="G157"/>
  <c r="F157"/>
  <c r="I138"/>
  <c r="F138"/>
  <c r="J138"/>
  <c r="H138"/>
  <c r="G138"/>
  <c r="J119"/>
  <c r="H119"/>
  <c r="F100"/>
  <c r="J100"/>
  <c r="H100"/>
  <c r="G100"/>
  <c r="L81"/>
  <c r="H81"/>
  <c r="J81"/>
  <c r="L62"/>
  <c r="F62"/>
  <c r="J62"/>
  <c r="G43"/>
  <c r="J176"/>
  <c r="G195"/>
  <c r="I195"/>
  <c r="H165"/>
  <c r="H176" s="1"/>
  <c r="G165"/>
  <c r="G176" s="1"/>
  <c r="I165"/>
  <c r="I176" s="1"/>
  <c r="I146"/>
  <c r="I157" s="1"/>
  <c r="J146"/>
  <c r="J157" s="1"/>
  <c r="L194"/>
  <c r="L195" s="1"/>
  <c r="J194"/>
  <c r="F194" s="1"/>
  <c r="F195" s="1"/>
  <c r="J195" l="1"/>
  <c r="J196" s="1"/>
  <c r="I196"/>
  <c r="F196"/>
  <c r="L196"/>
  <c r="H196"/>
  <c r="G196"/>
</calcChain>
</file>

<file path=xl/sharedStrings.xml><?xml version="1.0" encoding="utf-8"?>
<sst xmlns="http://schemas.openxmlformats.org/spreadsheetml/2006/main" count="303" uniqueCount="104">
  <si>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</si>
  <si>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</si>
  <si>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</si>
  <si>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</si>
  <si>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</si>
  <si>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</si>
  <si>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</si>
  <si>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</si>
  <si>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</si>
  <si>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</si>
  <si>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</si>
  <si>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</si>
  <si>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</si>
  <si>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</si>
  <si>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</si>
  <si>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</si>
  <si>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</si>
  <si>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</si>
  <si>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</si>
  <si>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</si>
  <si>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</si>
  <si>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</si>
  <si>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</si>
  <si>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</si>
  <si>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</si>
  <si>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</si>
  <si>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</si>
  <si>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</si>
  <si>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</si>
  <si>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</si>
  <si>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</si>
  <si>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</si>
  <si>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</si>
  <si>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</si>
  <si>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</si>
  <si>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</si>
  <si>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</si>
  <si>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</si>
  <si>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</si>
  <si>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</si>
  <si>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Кротова</t>
  </si>
  <si>
    <t>МБОУ СОШ им.В.Я. Прошкина с.Шугурово</t>
  </si>
  <si>
    <t>Чай с сахаром</t>
  </si>
  <si>
    <t>Бутерброд с маслом</t>
  </si>
  <si>
    <t>Сыр (порциями)</t>
  </si>
  <si>
    <t>Салат из свежих помидоров и огурцов</t>
  </si>
  <si>
    <t>Суп с макаронными изделиями</t>
  </si>
  <si>
    <t>Плов из птицы</t>
  </si>
  <si>
    <t>Хлеб ржано-пшеничный</t>
  </si>
  <si>
    <t>Каша вязкая рисовая молочная</t>
  </si>
  <si>
    <t>ПР</t>
  </si>
  <si>
    <t>Какао с молоком</t>
  </si>
  <si>
    <t>Бутерброд с повидлом</t>
  </si>
  <si>
    <t>Салат из белокачанной капусты с морковью</t>
  </si>
  <si>
    <t>Суп картофельный с мясными фрикадельками</t>
  </si>
  <si>
    <t>Макароны отварные с маслом</t>
  </si>
  <si>
    <t>Кисель из ягод</t>
  </si>
  <si>
    <t>Каша вязкая на молоке (из хлопьев овсяных)</t>
  </si>
  <si>
    <t>Чай с лимоном</t>
  </si>
  <si>
    <t>Запеканка из творога</t>
  </si>
  <si>
    <t>Винигрет овощной с растительным маслом</t>
  </si>
  <si>
    <t>Чай с молоком</t>
  </si>
  <si>
    <t>Салат из свежих помидоров с луком репчатым</t>
  </si>
  <si>
    <t>Рассольник Ленинградский с крупой пшенной</t>
  </si>
  <si>
    <t>Тефтели</t>
  </si>
  <si>
    <t>Каша гречневая рассыпчатая</t>
  </si>
  <si>
    <t>Компот из свежих яблок</t>
  </si>
  <si>
    <t>Запеканка из творога с морковью</t>
  </si>
  <si>
    <t>Щи из свежей капусты</t>
  </si>
  <si>
    <t>Рыба тушеная в томате с овощами</t>
  </si>
  <si>
    <t>Картофельное пюре</t>
  </si>
  <si>
    <t xml:space="preserve">Печенье сдобное </t>
  </si>
  <si>
    <t>Борщ с капустой и картофелем</t>
  </si>
  <si>
    <t>Рис отварной</t>
  </si>
  <si>
    <t>Компот из смесм сухофркутов</t>
  </si>
  <si>
    <t xml:space="preserve">Хлеб ржано-пшеничный </t>
  </si>
  <si>
    <t>Суп гороховый</t>
  </si>
  <si>
    <t>Напиток кофейный на молоке</t>
  </si>
  <si>
    <t>Салат из моркови с сахаром</t>
  </si>
  <si>
    <t>Горох отварной с маслом сливочным</t>
  </si>
  <si>
    <t>Котлета рубленная из птицы</t>
  </si>
  <si>
    <t>Суп молочный с макаронными изделиями</t>
  </si>
  <si>
    <t>Салат из свежих огурцов</t>
  </si>
  <si>
    <t>Тефтели мясные</t>
  </si>
  <si>
    <t>Каша пшенная жидкая молочная</t>
  </si>
  <si>
    <t>Печенье сдобное</t>
  </si>
  <si>
    <t>Горох отварной с маслом сливочным (пюре)</t>
  </si>
  <si>
    <t>54-20С</t>
  </si>
  <si>
    <t>Суп картофельный с рыбой</t>
  </si>
  <si>
    <t>Птица тушеная в соусе</t>
  </si>
  <si>
    <t>Бутерброд с повидлом или джемом</t>
  </si>
  <si>
    <t>Каша молочная из манной крупы жидкая</t>
  </si>
  <si>
    <t>Салат из свеклы отварной</t>
  </si>
  <si>
    <t>Напиток из шиповника</t>
  </si>
  <si>
    <t>Вафли</t>
  </si>
  <si>
    <t>Каша вязкая молочная из овсяных хлопьев</t>
  </si>
  <si>
    <t>54-16к</t>
  </si>
  <si>
    <t>Каша "Дружба"</t>
  </si>
  <si>
    <t>Печенье</t>
  </si>
  <si>
    <t>54-2с</t>
  </si>
  <si>
    <t xml:space="preserve">Каша жидкая молочная пшенная </t>
  </si>
  <si>
    <t>Макаронные изделия отварные</t>
  </si>
  <si>
    <t>54-1с</t>
  </si>
  <si>
    <t>Ряженка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</si>
</sst>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 applyProtection="1">
      <alignment vertical="center" wrapText="1"/>
      <protection locked="0"/>
    </xf>
    <xf numFmtId="2" fontId="11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5703125" style="2" bestFit="1" customWidth="1"/>
    <col min="13" max="16384" width="9.140625" style="2"/>
  </cols>
  <sheetData>
    <row r="1" spans="1:12" ht="1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100</v>
      </c>
      <c r="F6" s="43">
        <v>240</v>
      </c>
      <c r="G6" s="43">
        <v>8.49</v>
      </c>
      <c r="H6" s="43">
        <v>5.1100000000000003</v>
      </c>
      <c r="I6" s="43">
        <v>46.9</v>
      </c>
      <c r="J6" s="43">
        <v>294.86</v>
      </c>
      <c r="K6" s="44">
        <v>182</v>
      </c>
      <c r="L6" s="40">
        <v>17.13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>
        <v>1.72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3.54</v>
      </c>
      <c r="H9" s="43">
        <v>11.24</v>
      </c>
      <c r="I9" s="43">
        <v>14.89</v>
      </c>
      <c r="J9" s="43">
        <v>136</v>
      </c>
      <c r="K9" s="44">
        <v>1</v>
      </c>
      <c r="L9" s="43">
        <v>17.12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44</v>
      </c>
      <c r="F11" s="43">
        <v>12</v>
      </c>
      <c r="G11" s="43">
        <v>3.48</v>
      </c>
      <c r="H11" s="43">
        <v>3</v>
      </c>
      <c r="I11" s="43">
        <v>0</v>
      </c>
      <c r="J11" s="43">
        <v>36</v>
      </c>
      <c r="K11" s="44">
        <v>15</v>
      </c>
      <c r="L11" s="43">
        <v>12.8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15.580000000000002</v>
      </c>
      <c r="H13" s="19">
        <f t="shared" si="0"/>
        <v>19.37</v>
      </c>
      <c r="I13" s="19">
        <f t="shared" si="0"/>
        <v>76.789999999999992</v>
      </c>
      <c r="J13" s="19">
        <f t="shared" si="0"/>
        <v>526.86</v>
      </c>
      <c r="K13" s="25"/>
      <c r="L13" s="19">
        <f t="shared" ref="L13" si="1">SUM(L6:L12)</f>
        <v>48.769999999999996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100</v>
      </c>
      <c r="G14" s="43">
        <v>1.31</v>
      </c>
      <c r="H14" s="43">
        <v>6.25</v>
      </c>
      <c r="I14" s="43">
        <v>11.47</v>
      </c>
      <c r="J14" s="43">
        <v>107.32</v>
      </c>
      <c r="K14" s="44">
        <v>45</v>
      </c>
      <c r="L14" s="43">
        <v>7.22</v>
      </c>
    </row>
    <row r="15" spans="1:12" ht="1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2.38</v>
      </c>
      <c r="H15" s="43">
        <v>5.08</v>
      </c>
      <c r="I15" s="43">
        <v>13</v>
      </c>
      <c r="J15" s="43">
        <v>117</v>
      </c>
      <c r="K15" s="44">
        <v>111</v>
      </c>
      <c r="L15" s="43">
        <v>5.39</v>
      </c>
    </row>
    <row r="16" spans="1:12" ht="15">
      <c r="A16" s="23"/>
      <c r="B16" s="15"/>
      <c r="C16" s="11"/>
      <c r="D16" s="7" t="s">
        <v>28</v>
      </c>
      <c r="E16" s="42" t="s">
        <v>47</v>
      </c>
      <c r="F16" s="43">
        <v>230</v>
      </c>
      <c r="G16" s="43">
        <v>19.489999999999998</v>
      </c>
      <c r="H16" s="43">
        <v>12.04</v>
      </c>
      <c r="I16" s="43">
        <v>41.09</v>
      </c>
      <c r="J16" s="43">
        <v>351.13</v>
      </c>
      <c r="K16" s="44">
        <v>291</v>
      </c>
      <c r="L16" s="43">
        <v>45.23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74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4.72</v>
      </c>
    </row>
    <row r="19" spans="1:12" ht="15">
      <c r="A19" s="23"/>
      <c r="B19" s="15"/>
      <c r="C19" s="11"/>
      <c r="D19" s="7" t="s">
        <v>31</v>
      </c>
      <c r="E19" s="51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75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91.96</v>
      </c>
      <c r="K20" s="44" t="s">
        <v>50</v>
      </c>
      <c r="L20" s="43">
        <v>2.86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26.08</v>
      </c>
      <c r="H23" s="19">
        <f t="shared" si="2"/>
        <v>23.9</v>
      </c>
      <c r="I23" s="19">
        <f t="shared" si="2"/>
        <v>117.33</v>
      </c>
      <c r="J23" s="19">
        <f t="shared" si="2"/>
        <v>800.21</v>
      </c>
      <c r="K23" s="25"/>
      <c r="L23" s="19">
        <f t="shared" ref="L23" si="3">SUM(L14:L22)</f>
        <v>65.42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1332</v>
      </c>
      <c r="G24" s="32">
        <f t="shared" ref="G24:J24" si="4">G13+G23</f>
        <v>41.66</v>
      </c>
      <c r="H24" s="32">
        <f t="shared" si="4"/>
        <v>43.269999999999996</v>
      </c>
      <c r="I24" s="32">
        <f t="shared" si="4"/>
        <v>194.12</v>
      </c>
      <c r="J24" s="32">
        <f t="shared" si="4"/>
        <v>1327.0700000000002</v>
      </c>
      <c r="K24" s="32"/>
      <c r="L24" s="32">
        <f t="shared" ref="L24" si="5">L13+L23</f>
        <v>114.19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250</v>
      </c>
      <c r="G25" s="40">
        <v>5.49</v>
      </c>
      <c r="H25" s="40">
        <v>6.21</v>
      </c>
      <c r="I25" s="40">
        <v>20.96</v>
      </c>
      <c r="J25" s="40">
        <v>163.19999999999999</v>
      </c>
      <c r="K25" s="41">
        <v>120</v>
      </c>
      <c r="L25" s="40">
        <v>16.77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118.6</v>
      </c>
      <c r="K27" s="44">
        <v>382</v>
      </c>
      <c r="L27" s="43">
        <v>16.63</v>
      </c>
    </row>
    <row r="28" spans="1:12" ht="15">
      <c r="A28" s="14"/>
      <c r="B28" s="15"/>
      <c r="C28" s="11"/>
      <c r="D28" s="7" t="s">
        <v>23</v>
      </c>
      <c r="E28" s="42" t="s">
        <v>85</v>
      </c>
      <c r="F28" s="43">
        <v>50</v>
      </c>
      <c r="G28" s="43">
        <v>3.8</v>
      </c>
      <c r="H28" s="43">
        <v>6.8</v>
      </c>
      <c r="I28" s="43">
        <v>34.799999999999997</v>
      </c>
      <c r="J28" s="43">
        <v>178</v>
      </c>
      <c r="K28" s="44" t="s">
        <v>50</v>
      </c>
      <c r="L28" s="43">
        <v>12.5</v>
      </c>
    </row>
    <row r="29" spans="1:12" ht="15.75">
      <c r="A29" s="14"/>
      <c r="B29" s="15"/>
      <c r="C29" s="11"/>
      <c r="D29" s="7" t="s">
        <v>24</v>
      </c>
      <c r="E29" s="52"/>
      <c r="F29" s="53"/>
      <c r="G29" s="51"/>
      <c r="H29" s="54"/>
      <c r="I29" s="54"/>
      <c r="J29" s="54"/>
      <c r="K29" s="54"/>
      <c r="L29" s="43"/>
    </row>
    <row r="30" spans="1:12" ht="15">
      <c r="A30" s="14"/>
      <c r="B30" s="15"/>
      <c r="C30" s="11"/>
      <c r="D30" s="6"/>
      <c r="E30" s="42" t="s">
        <v>44</v>
      </c>
      <c r="F30" s="43">
        <v>10</v>
      </c>
      <c r="G30" s="43">
        <v>2.9</v>
      </c>
      <c r="H30" s="43">
        <v>2.5</v>
      </c>
      <c r="I30" s="43">
        <v>0</v>
      </c>
      <c r="J30" s="43">
        <v>36</v>
      </c>
      <c r="K30" s="44">
        <v>15</v>
      </c>
      <c r="L30" s="43">
        <v>12.8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16.27</v>
      </c>
      <c r="H32" s="19">
        <f t="shared" ref="H32" si="7">SUM(H25:H31)</f>
        <v>19.05</v>
      </c>
      <c r="I32" s="19">
        <f t="shared" ref="I32" si="8">SUM(I25:I31)</f>
        <v>73.34</v>
      </c>
      <c r="J32" s="19">
        <f t="shared" ref="J32:L32" si="9">SUM(J25:J31)</f>
        <v>495.79999999999995</v>
      </c>
      <c r="K32" s="25"/>
      <c r="L32" s="19">
        <f t="shared" si="9"/>
        <v>58.7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100</v>
      </c>
      <c r="G33" s="43">
        <v>3.06</v>
      </c>
      <c r="H33" s="43">
        <v>6.08</v>
      </c>
      <c r="I33" s="43">
        <v>3.65</v>
      </c>
      <c r="J33" s="43">
        <v>70.7</v>
      </c>
      <c r="K33" s="44">
        <v>24</v>
      </c>
      <c r="L33" s="43">
        <v>13.28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250</v>
      </c>
      <c r="G34" s="43">
        <v>2.2000000000000002</v>
      </c>
      <c r="H34" s="43">
        <v>2.78</v>
      </c>
      <c r="I34" s="43">
        <v>15.39</v>
      </c>
      <c r="J34" s="43">
        <v>106</v>
      </c>
      <c r="K34" s="44">
        <v>104</v>
      </c>
      <c r="L34" s="43">
        <v>13.68</v>
      </c>
    </row>
    <row r="35" spans="1:12" ht="15">
      <c r="A35" s="14"/>
      <c r="B35" s="15"/>
      <c r="C35" s="11"/>
      <c r="D35" s="7" t="s">
        <v>28</v>
      </c>
      <c r="E35" s="42" t="s">
        <v>80</v>
      </c>
      <c r="F35" s="43">
        <v>100</v>
      </c>
      <c r="G35" s="43">
        <v>10.43</v>
      </c>
      <c r="H35" s="43">
        <v>12.31</v>
      </c>
      <c r="I35" s="43">
        <v>12.51</v>
      </c>
      <c r="J35" s="43">
        <v>202.5</v>
      </c>
      <c r="K35" s="44">
        <v>294</v>
      </c>
      <c r="L35" s="43">
        <v>25.87</v>
      </c>
    </row>
    <row r="36" spans="1:12" ht="15">
      <c r="A36" s="14"/>
      <c r="B36" s="15"/>
      <c r="C36" s="11"/>
      <c r="D36" s="7" t="s">
        <v>29</v>
      </c>
      <c r="E36" s="42" t="s">
        <v>86</v>
      </c>
      <c r="F36" s="43">
        <v>150</v>
      </c>
      <c r="G36" s="43">
        <v>4.6399999999999997</v>
      </c>
      <c r="H36" s="43">
        <v>5.33</v>
      </c>
      <c r="I36" s="43">
        <v>8.59</v>
      </c>
      <c r="J36" s="43">
        <v>101.43</v>
      </c>
      <c r="K36" s="44">
        <v>131</v>
      </c>
      <c r="L36" s="43">
        <v>9.5399999999999991</v>
      </c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0.43</v>
      </c>
      <c r="H37" s="43">
        <v>0.12</v>
      </c>
      <c r="I37" s="43">
        <v>38.619999999999997</v>
      </c>
      <c r="J37" s="43">
        <v>157.6</v>
      </c>
      <c r="K37" s="44">
        <v>358</v>
      </c>
      <c r="L37" s="43">
        <v>4.91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48</v>
      </c>
      <c r="F39" s="43">
        <v>50</v>
      </c>
      <c r="G39" s="43">
        <v>2.8</v>
      </c>
      <c r="H39" s="43">
        <v>0.55000000000000004</v>
      </c>
      <c r="I39" s="43">
        <v>24.7</v>
      </c>
      <c r="J39" s="43">
        <v>114.95</v>
      </c>
      <c r="K39" s="44" t="s">
        <v>50</v>
      </c>
      <c r="L39" s="43">
        <v>2.86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23.56</v>
      </c>
      <c r="H42" s="19">
        <f t="shared" ref="H42" si="11">SUM(H33:H41)</f>
        <v>27.17</v>
      </c>
      <c r="I42" s="19">
        <f t="shared" ref="I42" si="12">SUM(I33:I41)</f>
        <v>103.46</v>
      </c>
      <c r="J42" s="19">
        <f t="shared" ref="J42:L42" si="13">SUM(J33:J41)</f>
        <v>753.18000000000006</v>
      </c>
      <c r="K42" s="25"/>
      <c r="L42" s="19">
        <f t="shared" si="13"/>
        <v>70.14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1360</v>
      </c>
      <c r="G43" s="32">
        <f t="shared" ref="G43" si="14">G32+G42</f>
        <v>39.83</v>
      </c>
      <c r="H43" s="32">
        <f t="shared" ref="H43" si="15">H32+H42</f>
        <v>46.22</v>
      </c>
      <c r="I43" s="32">
        <f t="shared" ref="I43" si="16">I32+I42</f>
        <v>176.8</v>
      </c>
      <c r="J43" s="32">
        <f t="shared" ref="J43:L43" si="17">J32+J42</f>
        <v>1248.98</v>
      </c>
      <c r="K43" s="32"/>
      <c r="L43" s="32">
        <f t="shared" si="17"/>
        <v>128.84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230</v>
      </c>
      <c r="G44" s="40">
        <v>9.1</v>
      </c>
      <c r="H44" s="40">
        <v>14.37</v>
      </c>
      <c r="I44" s="40">
        <v>52.14</v>
      </c>
      <c r="J44" s="40">
        <v>374.57</v>
      </c>
      <c r="K44" s="41">
        <v>173</v>
      </c>
      <c r="L44" s="40">
        <v>25.35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>
        <v>1.72</v>
      </c>
    </row>
    <row r="47" spans="1:12" ht="15">
      <c r="A47" s="23"/>
      <c r="B47" s="15"/>
      <c r="C47" s="11"/>
      <c r="D47" s="7" t="s">
        <v>23</v>
      </c>
      <c r="E47" s="42" t="s">
        <v>59</v>
      </c>
      <c r="F47" s="43">
        <v>70</v>
      </c>
      <c r="G47" s="43">
        <v>10.23</v>
      </c>
      <c r="H47" s="43">
        <v>7.74</v>
      </c>
      <c r="I47" s="43">
        <v>19.600000000000001</v>
      </c>
      <c r="J47" s="43">
        <v>189</v>
      </c>
      <c r="K47" s="44">
        <v>223</v>
      </c>
      <c r="L47" s="43">
        <v>23.09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44</v>
      </c>
      <c r="F49" s="43">
        <v>10</v>
      </c>
      <c r="G49" s="43">
        <v>2.9</v>
      </c>
      <c r="H49" s="43">
        <v>2.5</v>
      </c>
      <c r="I49" s="43">
        <v>0</v>
      </c>
      <c r="J49" s="43">
        <v>36</v>
      </c>
      <c r="K49" s="44">
        <v>15</v>
      </c>
      <c r="L49" s="43">
        <v>12.8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22.299999999999997</v>
      </c>
      <c r="H51" s="19">
        <f t="shared" ref="H51" si="19">SUM(H44:H50)</f>
        <v>24.63</v>
      </c>
      <c r="I51" s="19">
        <f t="shared" ref="I51" si="20">SUM(I44:I50)</f>
        <v>86.740000000000009</v>
      </c>
      <c r="J51" s="19">
        <f t="shared" ref="J51:L51" si="21">SUM(J44:J50)</f>
        <v>659.56999999999994</v>
      </c>
      <c r="K51" s="25"/>
      <c r="L51" s="19">
        <f t="shared" si="21"/>
        <v>62.959999999999994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1.4</v>
      </c>
      <c r="H52" s="43">
        <v>10.039999999999999</v>
      </c>
      <c r="I52" s="43">
        <v>7.29</v>
      </c>
      <c r="J52" s="43">
        <v>125.1</v>
      </c>
      <c r="K52" s="44">
        <v>67</v>
      </c>
      <c r="L52" s="43">
        <v>6.01</v>
      </c>
    </row>
    <row r="53" spans="1:12" ht="15">
      <c r="A53" s="23"/>
      <c r="B53" s="15"/>
      <c r="C53" s="11"/>
      <c r="D53" s="7" t="s">
        <v>27</v>
      </c>
      <c r="E53" s="42" t="s">
        <v>88</v>
      </c>
      <c r="F53" s="43">
        <v>250</v>
      </c>
      <c r="G53" s="43">
        <v>8.3800000000000008</v>
      </c>
      <c r="H53" s="43">
        <v>2.6</v>
      </c>
      <c r="I53" s="43">
        <v>14.6</v>
      </c>
      <c r="J53" s="43">
        <v>115.38</v>
      </c>
      <c r="K53" s="44" t="s">
        <v>87</v>
      </c>
      <c r="L53" s="43">
        <v>22.42</v>
      </c>
    </row>
    <row r="54" spans="1:12" ht="15">
      <c r="A54" s="23"/>
      <c r="B54" s="15"/>
      <c r="C54" s="11"/>
      <c r="D54" s="7" t="s">
        <v>28</v>
      </c>
      <c r="E54" s="42" t="s">
        <v>89</v>
      </c>
      <c r="F54" s="43">
        <v>100</v>
      </c>
      <c r="G54" s="43">
        <v>9.94</v>
      </c>
      <c r="H54" s="43">
        <v>10.119999999999999</v>
      </c>
      <c r="I54" s="43">
        <v>13.51</v>
      </c>
      <c r="J54" s="43">
        <v>153</v>
      </c>
      <c r="K54" s="44">
        <v>290</v>
      </c>
      <c r="L54" s="43">
        <v>27.68</v>
      </c>
    </row>
    <row r="55" spans="1:12" ht="15">
      <c r="A55" s="23"/>
      <c r="B55" s="15"/>
      <c r="C55" s="11"/>
      <c r="D55" s="7" t="s">
        <v>29</v>
      </c>
      <c r="E55" s="42" t="s">
        <v>101</v>
      </c>
      <c r="F55" s="43">
        <v>150</v>
      </c>
      <c r="G55" s="43">
        <v>5.52</v>
      </c>
      <c r="H55" s="43">
        <v>4.5199999999999996</v>
      </c>
      <c r="I55" s="43">
        <v>26.45</v>
      </c>
      <c r="J55" s="43">
        <v>168.45</v>
      </c>
      <c r="K55" s="44">
        <v>309</v>
      </c>
      <c r="L55" s="43">
        <v>5.25</v>
      </c>
    </row>
    <row r="56" spans="1:12" ht="1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0.13</v>
      </c>
      <c r="H56" s="43">
        <v>0.02</v>
      </c>
      <c r="I56" s="43">
        <v>15.2</v>
      </c>
      <c r="J56" s="43">
        <v>62</v>
      </c>
      <c r="K56" s="44">
        <v>377</v>
      </c>
      <c r="L56" s="43">
        <v>3.8</v>
      </c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2.8</v>
      </c>
      <c r="H58" s="43">
        <v>0.55000000000000004</v>
      </c>
      <c r="I58" s="43">
        <v>24.7</v>
      </c>
      <c r="J58" s="43">
        <v>114.95</v>
      </c>
      <c r="K58" s="44" t="s">
        <v>50</v>
      </c>
      <c r="L58" s="43">
        <v>2.86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28.169999999999998</v>
      </c>
      <c r="H61" s="19">
        <f t="shared" ref="H61" si="23">SUM(H52:H60)</f>
        <v>27.849999999999998</v>
      </c>
      <c r="I61" s="19">
        <f t="shared" ref="I61" si="24">SUM(I52:I60)</f>
        <v>101.75</v>
      </c>
      <c r="J61" s="19">
        <f t="shared" ref="J61:L61" si="25">SUM(J52:J60)</f>
        <v>738.88000000000011</v>
      </c>
      <c r="K61" s="25"/>
      <c r="L61" s="19">
        <f t="shared" si="25"/>
        <v>68.02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1350</v>
      </c>
      <c r="G62" s="32">
        <f t="shared" ref="G62" si="26">G51+G61</f>
        <v>50.47</v>
      </c>
      <c r="H62" s="32">
        <f t="shared" ref="H62" si="27">H51+H61</f>
        <v>52.48</v>
      </c>
      <c r="I62" s="32">
        <f t="shared" ref="I62" si="28">I51+I61</f>
        <v>188.49</v>
      </c>
      <c r="J62" s="32">
        <f t="shared" ref="J62:L62" si="29">J51+J61</f>
        <v>1398.45</v>
      </c>
      <c r="K62" s="32"/>
      <c r="L62" s="32">
        <f t="shared" si="29"/>
        <v>130.97999999999999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235</v>
      </c>
      <c r="G63" s="40">
        <v>5.75</v>
      </c>
      <c r="H63" s="40">
        <v>6.67</v>
      </c>
      <c r="I63" s="40">
        <v>27.72</v>
      </c>
      <c r="J63" s="40">
        <v>194.24</v>
      </c>
      <c r="K63" s="41" t="s">
        <v>96</v>
      </c>
      <c r="L63" s="40">
        <v>15.87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4.5999999999999996</v>
      </c>
      <c r="H65" s="43">
        <v>3.67</v>
      </c>
      <c r="I65" s="43">
        <v>14.1</v>
      </c>
      <c r="J65" s="43">
        <v>137.19999999999999</v>
      </c>
      <c r="K65" s="44">
        <v>379</v>
      </c>
      <c r="L65" s="43">
        <v>11.86</v>
      </c>
    </row>
    <row r="66" spans="1:12" ht="15">
      <c r="A66" s="23"/>
      <c r="B66" s="15"/>
      <c r="C66" s="11"/>
      <c r="D66" s="7" t="s">
        <v>23</v>
      </c>
      <c r="E66" s="42" t="s">
        <v>90</v>
      </c>
      <c r="F66" s="43">
        <v>55</v>
      </c>
      <c r="G66" s="43">
        <v>2.4</v>
      </c>
      <c r="H66" s="43">
        <v>3.87</v>
      </c>
      <c r="I66" s="43">
        <v>27.83</v>
      </c>
      <c r="J66" s="43">
        <v>156</v>
      </c>
      <c r="K66" s="44">
        <v>2</v>
      </c>
      <c r="L66" s="43">
        <v>14.45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44</v>
      </c>
      <c r="F68" s="43">
        <v>10</v>
      </c>
      <c r="G68" s="43">
        <v>2.9</v>
      </c>
      <c r="H68" s="43">
        <v>2.5</v>
      </c>
      <c r="I68" s="43">
        <v>0</v>
      </c>
      <c r="J68" s="43">
        <v>36</v>
      </c>
      <c r="K68" s="44">
        <v>15</v>
      </c>
      <c r="L68" s="43">
        <v>12.8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15.65</v>
      </c>
      <c r="H70" s="19">
        <f t="shared" ref="H70" si="31">SUM(H63:H69)</f>
        <v>16.71</v>
      </c>
      <c r="I70" s="19">
        <f t="shared" ref="I70" si="32">SUM(I63:I69)</f>
        <v>69.650000000000006</v>
      </c>
      <c r="J70" s="19">
        <f t="shared" ref="J70:L70" si="33">SUM(J63:J69)</f>
        <v>523.44000000000005</v>
      </c>
      <c r="K70" s="25"/>
      <c r="L70" s="19">
        <f t="shared" si="33"/>
        <v>54.97999999999999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100</v>
      </c>
      <c r="G71" s="43">
        <v>1.1000000000000001</v>
      </c>
      <c r="H71" s="43">
        <v>6.11</v>
      </c>
      <c r="I71" s="43">
        <v>4.57</v>
      </c>
      <c r="J71" s="43">
        <v>77.7</v>
      </c>
      <c r="K71" s="44">
        <v>23</v>
      </c>
      <c r="L71" s="43">
        <v>15</v>
      </c>
    </row>
    <row r="72" spans="1:12" ht="15">
      <c r="A72" s="23"/>
      <c r="B72" s="15"/>
      <c r="C72" s="11"/>
      <c r="D72" s="7" t="s">
        <v>27</v>
      </c>
      <c r="E72" s="42" t="s">
        <v>63</v>
      </c>
      <c r="F72" s="43">
        <v>250</v>
      </c>
      <c r="G72" s="43">
        <v>2.02</v>
      </c>
      <c r="H72" s="43">
        <v>5.09</v>
      </c>
      <c r="I72" s="43">
        <v>11.98</v>
      </c>
      <c r="J72" s="43">
        <v>107.25</v>
      </c>
      <c r="K72" s="44">
        <v>96</v>
      </c>
      <c r="L72" s="43">
        <v>8.84</v>
      </c>
    </row>
    <row r="73" spans="1:12" ht="15">
      <c r="A73" s="23"/>
      <c r="B73" s="15"/>
      <c r="C73" s="11"/>
      <c r="D73" s="7" t="s">
        <v>28</v>
      </c>
      <c r="E73" s="42" t="s">
        <v>83</v>
      </c>
      <c r="F73" s="43">
        <v>100</v>
      </c>
      <c r="G73" s="43">
        <v>11.66</v>
      </c>
      <c r="H73" s="43">
        <v>13.45</v>
      </c>
      <c r="I73" s="43">
        <v>11.22</v>
      </c>
      <c r="J73" s="43">
        <v>215.45</v>
      </c>
      <c r="K73" s="44">
        <v>278</v>
      </c>
      <c r="L73" s="43">
        <v>20.74</v>
      </c>
    </row>
    <row r="74" spans="1:12" ht="1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8.6</v>
      </c>
      <c r="H74" s="43">
        <v>1.53</v>
      </c>
      <c r="I74" s="43">
        <v>38.64</v>
      </c>
      <c r="J74" s="43">
        <v>243.75</v>
      </c>
      <c r="K74" s="44">
        <v>302</v>
      </c>
      <c r="L74" s="43">
        <v>14.67</v>
      </c>
    </row>
    <row r="75" spans="1:12" ht="1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0.16</v>
      </c>
      <c r="H75" s="43">
        <v>0.16</v>
      </c>
      <c r="I75" s="43">
        <v>27.88</v>
      </c>
      <c r="J75" s="43">
        <v>114.6</v>
      </c>
      <c r="K75" s="44">
        <v>342</v>
      </c>
      <c r="L75" s="43">
        <v>7.03</v>
      </c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91.96</v>
      </c>
      <c r="K77" s="44" t="s">
        <v>50</v>
      </c>
      <c r="L77" s="43">
        <v>2.86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25.78</v>
      </c>
      <c r="H80" s="19">
        <f t="shared" ref="H80" si="35">SUM(H71:H79)</f>
        <v>26.78</v>
      </c>
      <c r="I80" s="19">
        <f t="shared" ref="I80" si="36">SUM(I71:I79)</f>
        <v>114.05</v>
      </c>
      <c r="J80" s="19">
        <f t="shared" ref="J80:L80" si="37">SUM(J71:J79)</f>
        <v>850.71</v>
      </c>
      <c r="K80" s="25"/>
      <c r="L80" s="19">
        <f t="shared" si="37"/>
        <v>69.14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1340</v>
      </c>
      <c r="G81" s="32">
        <f t="shared" ref="G81" si="38">G70+G80</f>
        <v>41.43</v>
      </c>
      <c r="H81" s="32">
        <f t="shared" ref="H81" si="39">H70+H80</f>
        <v>43.49</v>
      </c>
      <c r="I81" s="32">
        <f t="shared" ref="I81" si="40">I70+I80</f>
        <v>183.7</v>
      </c>
      <c r="J81" s="32">
        <f t="shared" ref="J81:L81" si="41">J70+J80</f>
        <v>1374.15</v>
      </c>
      <c r="K81" s="32"/>
      <c r="L81" s="32">
        <f t="shared" si="41"/>
        <v>124.11999999999999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230</v>
      </c>
      <c r="G82" s="40">
        <v>6.69</v>
      </c>
      <c r="H82" s="40">
        <v>11.74</v>
      </c>
      <c r="I82" s="40">
        <v>35.46</v>
      </c>
      <c r="J82" s="40">
        <v>274.89999999999998</v>
      </c>
      <c r="K82" s="41">
        <v>181</v>
      </c>
      <c r="L82" s="40">
        <v>18.079999999999998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2.0299999999999998</v>
      </c>
      <c r="H84" s="43">
        <v>1.8</v>
      </c>
      <c r="I84" s="43">
        <v>21.2</v>
      </c>
      <c r="J84" s="43">
        <v>81</v>
      </c>
      <c r="K84" s="44">
        <v>378</v>
      </c>
      <c r="L84" s="43">
        <v>4.3899999999999997</v>
      </c>
    </row>
    <row r="85" spans="1:12" ht="15">
      <c r="A85" s="23"/>
      <c r="B85" s="15"/>
      <c r="C85" s="11"/>
      <c r="D85" s="7" t="s">
        <v>23</v>
      </c>
      <c r="E85" s="42" t="s">
        <v>67</v>
      </c>
      <c r="F85" s="43">
        <v>70</v>
      </c>
      <c r="G85" s="43">
        <v>7.29</v>
      </c>
      <c r="H85" s="43">
        <v>6.91</v>
      </c>
      <c r="I85" s="43">
        <v>22.9</v>
      </c>
      <c r="J85" s="43">
        <v>183</v>
      </c>
      <c r="K85" s="44">
        <v>224</v>
      </c>
      <c r="L85" s="43">
        <v>23.81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16.010000000000002</v>
      </c>
      <c r="H89" s="19">
        <f t="shared" ref="H89" si="43">SUM(H82:H88)</f>
        <v>20.450000000000003</v>
      </c>
      <c r="I89" s="19">
        <f t="shared" ref="I89" si="44">SUM(I82:I88)</f>
        <v>79.56</v>
      </c>
      <c r="J89" s="19">
        <f t="shared" ref="J89:L89" si="45">SUM(J82:J88)</f>
        <v>538.9</v>
      </c>
      <c r="K89" s="25"/>
      <c r="L89" s="19">
        <f t="shared" si="45"/>
        <v>46.28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52</v>
      </c>
      <c r="L90" s="43">
        <v>8.25</v>
      </c>
    </row>
    <row r="91" spans="1:12" ht="15">
      <c r="A91" s="23"/>
      <c r="B91" s="15"/>
      <c r="C91" s="11"/>
      <c r="D91" s="7" t="s">
        <v>27</v>
      </c>
      <c r="E91" s="42" t="s">
        <v>72</v>
      </c>
      <c r="F91" s="43">
        <v>250</v>
      </c>
      <c r="G91" s="43">
        <v>5.58</v>
      </c>
      <c r="H91" s="43">
        <v>6.2</v>
      </c>
      <c r="I91" s="43">
        <v>15.18</v>
      </c>
      <c r="J91" s="43">
        <v>137.94999999999999</v>
      </c>
      <c r="K91" s="44" t="s">
        <v>99</v>
      </c>
      <c r="L91" s="43">
        <v>8.2200000000000006</v>
      </c>
    </row>
    <row r="92" spans="1:12" ht="15">
      <c r="A92" s="23"/>
      <c r="B92" s="15"/>
      <c r="C92" s="11"/>
      <c r="D92" s="7" t="s">
        <v>28</v>
      </c>
      <c r="E92" s="42" t="s">
        <v>69</v>
      </c>
      <c r="F92" s="43">
        <v>100</v>
      </c>
      <c r="G92" s="43">
        <v>9.75</v>
      </c>
      <c r="H92" s="43">
        <v>4.95</v>
      </c>
      <c r="I92" s="43">
        <v>9.8000000000000007</v>
      </c>
      <c r="J92" s="43">
        <v>105</v>
      </c>
      <c r="K92" s="44">
        <v>229</v>
      </c>
      <c r="L92" s="43">
        <v>32.96</v>
      </c>
    </row>
    <row r="93" spans="1:12" ht="1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4.42</v>
      </c>
      <c r="H93" s="43">
        <v>6.91</v>
      </c>
      <c r="I93" s="43">
        <v>29.44</v>
      </c>
      <c r="J93" s="43">
        <v>197.64</v>
      </c>
      <c r="K93" s="44">
        <v>312</v>
      </c>
      <c r="L93" s="43">
        <v>12.11</v>
      </c>
    </row>
    <row r="94" spans="1:12" ht="1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0.85</v>
      </c>
      <c r="H94" s="43">
        <v>0.35</v>
      </c>
      <c r="I94" s="43">
        <v>25.95</v>
      </c>
      <c r="J94" s="43">
        <v>110.25</v>
      </c>
      <c r="K94" s="44">
        <v>388</v>
      </c>
      <c r="L94" s="43">
        <v>5.89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48</v>
      </c>
      <c r="F96" s="43">
        <v>50</v>
      </c>
      <c r="G96" s="43">
        <v>2.8</v>
      </c>
      <c r="H96" s="43">
        <v>0.55000000000000004</v>
      </c>
      <c r="I96" s="43">
        <v>24.7</v>
      </c>
      <c r="J96" s="43">
        <v>114.95</v>
      </c>
      <c r="K96" s="44" t="s">
        <v>50</v>
      </c>
      <c r="L96" s="43">
        <v>2.86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24.810000000000006</v>
      </c>
      <c r="H99" s="19">
        <f t="shared" ref="H99" si="47">SUM(H90:H98)</f>
        <v>24.970000000000002</v>
      </c>
      <c r="I99" s="19">
        <f t="shared" ref="I99" si="48">SUM(I90:I98)</f>
        <v>113.33</v>
      </c>
      <c r="J99" s="19">
        <f t="shared" ref="J99:L99" si="49">SUM(J90:J98)</f>
        <v>758.59</v>
      </c>
      <c r="K99" s="25"/>
      <c r="L99" s="19">
        <f t="shared" si="49"/>
        <v>70.289999999999992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1350</v>
      </c>
      <c r="G100" s="32">
        <f t="shared" ref="G100" si="50">G89+G99</f>
        <v>40.820000000000007</v>
      </c>
      <c r="H100" s="32">
        <f t="shared" ref="H100" si="51">H89+H99</f>
        <v>45.42</v>
      </c>
      <c r="I100" s="32">
        <f t="shared" ref="I100" si="52">I89+I99</f>
        <v>192.89</v>
      </c>
      <c r="J100" s="32">
        <f t="shared" ref="J100:L100" si="53">J89+J99</f>
        <v>1297.49</v>
      </c>
      <c r="K100" s="32"/>
      <c r="L100" s="32">
        <f t="shared" si="53"/>
        <v>116.57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200</v>
      </c>
      <c r="G101" s="40">
        <v>7.08</v>
      </c>
      <c r="H101" s="40">
        <v>4.26</v>
      </c>
      <c r="I101" s="40">
        <v>39.08</v>
      </c>
      <c r="J101" s="40">
        <v>245.72</v>
      </c>
      <c r="K101" s="41">
        <v>182</v>
      </c>
      <c r="L101" s="40">
        <v>17.13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43">
        <v>3.8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3.54</v>
      </c>
      <c r="H104" s="43">
        <v>11.24</v>
      </c>
      <c r="I104" s="43">
        <v>22.34</v>
      </c>
      <c r="J104" s="43">
        <v>136</v>
      </c>
      <c r="K104" s="44">
        <v>1</v>
      </c>
      <c r="L104" s="43">
        <v>17.12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71</v>
      </c>
      <c r="F106" s="43">
        <v>40</v>
      </c>
      <c r="G106" s="43">
        <v>11</v>
      </c>
      <c r="H106" s="43">
        <v>6.2</v>
      </c>
      <c r="I106" s="43">
        <v>19.649999999999999</v>
      </c>
      <c r="J106" s="43">
        <v>140.19999999999999</v>
      </c>
      <c r="K106" s="44" t="s">
        <v>50</v>
      </c>
      <c r="L106" s="43">
        <v>10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21.75</v>
      </c>
      <c r="H108" s="19">
        <f t="shared" si="54"/>
        <v>21.72</v>
      </c>
      <c r="I108" s="19">
        <f t="shared" si="54"/>
        <v>96.27000000000001</v>
      </c>
      <c r="J108" s="19">
        <f t="shared" si="54"/>
        <v>583.92000000000007</v>
      </c>
      <c r="K108" s="25"/>
      <c r="L108" s="19">
        <f t="shared" ref="L108" si="55">SUM(L101:L107)</f>
        <v>48.05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100</v>
      </c>
      <c r="G109" s="43">
        <v>1.75</v>
      </c>
      <c r="H109" s="43">
        <v>4.0199999999999996</v>
      </c>
      <c r="I109" s="43">
        <v>7.35</v>
      </c>
      <c r="J109" s="43">
        <v>68.569999999999993</v>
      </c>
      <c r="K109" s="44">
        <v>20</v>
      </c>
      <c r="L109" s="43">
        <v>25.48</v>
      </c>
    </row>
    <row r="110" spans="1:12" ht="15">
      <c r="A110" s="23"/>
      <c r="B110" s="15"/>
      <c r="C110" s="11"/>
      <c r="D110" s="7" t="s">
        <v>27</v>
      </c>
      <c r="E110" s="42" t="s">
        <v>68</v>
      </c>
      <c r="F110" s="43">
        <v>250</v>
      </c>
      <c r="G110" s="43">
        <v>6.93</v>
      </c>
      <c r="H110" s="43">
        <v>8.43</v>
      </c>
      <c r="I110" s="43">
        <v>11.73</v>
      </c>
      <c r="J110" s="43">
        <v>138.30000000000001</v>
      </c>
      <c r="K110" s="44" t="s">
        <v>102</v>
      </c>
      <c r="L110" s="43">
        <v>5.58</v>
      </c>
    </row>
    <row r="111" spans="1:12" ht="15">
      <c r="A111" s="23"/>
      <c r="B111" s="15"/>
      <c r="C111" s="11"/>
      <c r="D111" s="7" t="s">
        <v>28</v>
      </c>
      <c r="E111" s="42" t="s">
        <v>64</v>
      </c>
      <c r="F111" s="43">
        <v>100</v>
      </c>
      <c r="G111" s="43">
        <v>8.91</v>
      </c>
      <c r="H111" s="43">
        <v>8.75</v>
      </c>
      <c r="I111" s="43">
        <v>10.25</v>
      </c>
      <c r="J111" s="43">
        <v>151</v>
      </c>
      <c r="K111" s="44">
        <v>278</v>
      </c>
      <c r="L111" s="43">
        <v>20.74</v>
      </c>
    </row>
    <row r="112" spans="1:12" ht="1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3.65</v>
      </c>
      <c r="H112" s="43">
        <v>4.37</v>
      </c>
      <c r="I112" s="43">
        <v>44.02</v>
      </c>
      <c r="J112" s="43">
        <v>209.7</v>
      </c>
      <c r="K112" s="44">
        <v>304</v>
      </c>
      <c r="L112" s="43">
        <v>13.26</v>
      </c>
    </row>
    <row r="113" spans="1:12" ht="1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7.0000000000000007E-2</v>
      </c>
      <c r="H113" s="43">
        <v>0.02</v>
      </c>
      <c r="I113" s="43">
        <v>15</v>
      </c>
      <c r="J113" s="43">
        <v>60</v>
      </c>
      <c r="K113" s="44">
        <v>376</v>
      </c>
      <c r="L113" s="43">
        <v>1.72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48</v>
      </c>
      <c r="F115" s="43">
        <v>50</v>
      </c>
      <c r="G115" s="43">
        <v>2.8</v>
      </c>
      <c r="H115" s="43">
        <v>0.55000000000000004</v>
      </c>
      <c r="I115" s="43">
        <v>24.7</v>
      </c>
      <c r="J115" s="43">
        <v>114.95</v>
      </c>
      <c r="K115" s="44" t="s">
        <v>50</v>
      </c>
      <c r="L115" s="43">
        <v>2.86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24.11</v>
      </c>
      <c r="H118" s="19">
        <f t="shared" si="56"/>
        <v>26.14</v>
      </c>
      <c r="I118" s="19">
        <f t="shared" si="56"/>
        <v>113.05</v>
      </c>
      <c r="J118" s="19">
        <f t="shared" si="56"/>
        <v>742.52</v>
      </c>
      <c r="K118" s="25"/>
      <c r="L118" s="19">
        <f t="shared" ref="L118" si="57">SUM(L109:L117)</f>
        <v>69.64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1350</v>
      </c>
      <c r="G119" s="32">
        <f t="shared" ref="G119" si="58">G108+G118</f>
        <v>45.86</v>
      </c>
      <c r="H119" s="32">
        <f t="shared" ref="H119" si="59">H108+H118</f>
        <v>47.86</v>
      </c>
      <c r="I119" s="32">
        <f t="shared" ref="I119" si="60">I108+I118</f>
        <v>209.32</v>
      </c>
      <c r="J119" s="32">
        <f t="shared" ref="J119:L119" si="61">J108+J118</f>
        <v>1326.44</v>
      </c>
      <c r="K119" s="32"/>
      <c r="L119" s="32">
        <f t="shared" si="61"/>
        <v>117.69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200</v>
      </c>
      <c r="G120" s="40">
        <v>5.82</v>
      </c>
      <c r="H120" s="40">
        <v>10.210000000000001</v>
      </c>
      <c r="I120" s="40">
        <v>30.84</v>
      </c>
      <c r="J120" s="40">
        <v>239.05</v>
      </c>
      <c r="K120" s="41">
        <v>181</v>
      </c>
      <c r="L120" s="40">
        <v>18.079999999999998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4.08</v>
      </c>
      <c r="H122" s="43">
        <v>3.54</v>
      </c>
      <c r="I122" s="43">
        <v>17.579999999999998</v>
      </c>
      <c r="J122" s="43">
        <v>118.6</v>
      </c>
      <c r="K122" s="44">
        <v>382</v>
      </c>
      <c r="L122" s="43">
        <v>16.63</v>
      </c>
    </row>
    <row r="123" spans="1:12" ht="15">
      <c r="A123" s="14"/>
      <c r="B123" s="15"/>
      <c r="C123" s="11"/>
      <c r="D123" s="7" t="s">
        <v>23</v>
      </c>
      <c r="E123" s="42" t="s">
        <v>52</v>
      </c>
      <c r="F123" s="43">
        <v>55</v>
      </c>
      <c r="G123" s="43">
        <v>2.4</v>
      </c>
      <c r="H123" s="43">
        <v>3.87</v>
      </c>
      <c r="I123" s="43">
        <v>17.829999999999998</v>
      </c>
      <c r="J123" s="43">
        <v>156</v>
      </c>
      <c r="K123" s="44">
        <v>2</v>
      </c>
      <c r="L123" s="43">
        <v>14.5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94</v>
      </c>
      <c r="F125" s="43">
        <v>45</v>
      </c>
      <c r="G125" s="43">
        <v>7.65</v>
      </c>
      <c r="H125" s="43">
        <v>4.97</v>
      </c>
      <c r="I125" s="43">
        <v>17.36</v>
      </c>
      <c r="J125" s="43">
        <v>225.9</v>
      </c>
      <c r="K125" s="44" t="s">
        <v>50</v>
      </c>
      <c r="L125" s="43">
        <v>14.04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19.950000000000003</v>
      </c>
      <c r="H127" s="19">
        <f t="shared" si="62"/>
        <v>22.59</v>
      </c>
      <c r="I127" s="19">
        <f t="shared" si="62"/>
        <v>83.61</v>
      </c>
      <c r="J127" s="19">
        <f t="shared" si="62"/>
        <v>739.55</v>
      </c>
      <c r="K127" s="25"/>
      <c r="L127" s="19">
        <f t="shared" ref="L127" si="63">SUM(L120:L126)</f>
        <v>63.249999999999993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60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>
        <v>11.05</v>
      </c>
    </row>
    <row r="129" spans="1:12" ht="15">
      <c r="A129" s="14"/>
      <c r="B129" s="15"/>
      <c r="C129" s="11"/>
      <c r="D129" s="7" t="s">
        <v>27</v>
      </c>
      <c r="E129" s="42" t="s">
        <v>46</v>
      </c>
      <c r="F129" s="43">
        <v>250</v>
      </c>
      <c r="G129" s="43">
        <v>2.39</v>
      </c>
      <c r="H129" s="43">
        <v>5.08</v>
      </c>
      <c r="I129" s="43">
        <v>13</v>
      </c>
      <c r="J129" s="43">
        <v>117</v>
      </c>
      <c r="K129" s="44">
        <v>111</v>
      </c>
      <c r="L129" s="43">
        <v>7.94</v>
      </c>
    </row>
    <row r="130" spans="1:12" ht="15">
      <c r="A130" s="14"/>
      <c r="B130" s="15"/>
      <c r="C130" s="11"/>
      <c r="D130" s="7" t="s">
        <v>28</v>
      </c>
      <c r="E130" s="42" t="s">
        <v>89</v>
      </c>
      <c r="F130" s="43">
        <v>100</v>
      </c>
      <c r="G130" s="43">
        <v>11.94</v>
      </c>
      <c r="H130" s="43">
        <v>10.119999999999999</v>
      </c>
      <c r="I130" s="43">
        <v>13.51</v>
      </c>
      <c r="J130" s="43">
        <v>153</v>
      </c>
      <c r="K130" s="44">
        <v>290</v>
      </c>
      <c r="L130" s="43">
        <v>27.68</v>
      </c>
    </row>
    <row r="131" spans="1:12" ht="1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8.6</v>
      </c>
      <c r="H131" s="43">
        <v>6.09</v>
      </c>
      <c r="I131" s="43">
        <v>38.64</v>
      </c>
      <c r="J131" s="43">
        <v>243.75</v>
      </c>
      <c r="K131" s="44">
        <v>302</v>
      </c>
      <c r="L131" s="43">
        <v>14.67</v>
      </c>
    </row>
    <row r="132" spans="1:12" ht="1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0.15</v>
      </c>
      <c r="H132" s="43">
        <v>0.08</v>
      </c>
      <c r="I132" s="43">
        <v>24.49</v>
      </c>
      <c r="J132" s="43">
        <v>114.6</v>
      </c>
      <c r="K132" s="44">
        <v>350</v>
      </c>
      <c r="L132" s="43">
        <v>4.91</v>
      </c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91.96</v>
      </c>
      <c r="K134" s="44" t="s">
        <v>50</v>
      </c>
      <c r="L134" s="43">
        <v>2.86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26.72</v>
      </c>
      <c r="H137" s="19">
        <f t="shared" si="64"/>
        <v>31.849999999999998</v>
      </c>
      <c r="I137" s="19">
        <f t="shared" si="64"/>
        <v>116.69</v>
      </c>
      <c r="J137" s="19">
        <f t="shared" si="64"/>
        <v>845.41000000000008</v>
      </c>
      <c r="K137" s="25"/>
      <c r="L137" s="19">
        <f t="shared" ref="L137" si="65">SUM(L128:L136)</f>
        <v>69.11</v>
      </c>
    </row>
    <row r="138" spans="1:12" ht="1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1340</v>
      </c>
      <c r="G138" s="32">
        <f t="shared" ref="G138" si="66">G127+G137</f>
        <v>46.67</v>
      </c>
      <c r="H138" s="32">
        <f t="shared" ref="H138" si="67">H127+H137</f>
        <v>54.44</v>
      </c>
      <c r="I138" s="32">
        <f t="shared" ref="I138" si="68">I127+I137</f>
        <v>200.3</v>
      </c>
      <c r="J138" s="32">
        <f t="shared" ref="J138:L138" si="69">J127+J137</f>
        <v>1584.96</v>
      </c>
      <c r="K138" s="32"/>
      <c r="L138" s="32">
        <f t="shared" si="69"/>
        <v>132.35999999999999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230</v>
      </c>
      <c r="G139" s="40">
        <v>9.1</v>
      </c>
      <c r="H139" s="40">
        <v>14.37</v>
      </c>
      <c r="I139" s="40">
        <v>52.14</v>
      </c>
      <c r="J139" s="40">
        <v>374.57</v>
      </c>
      <c r="K139" s="41">
        <v>173</v>
      </c>
      <c r="L139" s="40">
        <v>25.35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376</v>
      </c>
      <c r="L141" s="43">
        <v>1.72</v>
      </c>
    </row>
    <row r="142" spans="1:12" ht="15.75" customHeight="1">
      <c r="A142" s="23"/>
      <c r="B142" s="15"/>
      <c r="C142" s="11"/>
      <c r="D142" s="7" t="s">
        <v>23</v>
      </c>
      <c r="E142" s="42" t="s">
        <v>59</v>
      </c>
      <c r="F142" s="43">
        <v>70</v>
      </c>
      <c r="G142" s="43">
        <v>10.23</v>
      </c>
      <c r="H142" s="43">
        <v>7.74</v>
      </c>
      <c r="I142" s="43">
        <v>19.600000000000001</v>
      </c>
      <c r="J142" s="43">
        <v>189</v>
      </c>
      <c r="K142" s="44">
        <v>223</v>
      </c>
      <c r="L142" s="43">
        <v>23.09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19.399999999999999</v>
      </c>
      <c r="H146" s="19">
        <f t="shared" si="70"/>
        <v>22.13</v>
      </c>
      <c r="I146" s="19">
        <f t="shared" si="70"/>
        <v>86.740000000000009</v>
      </c>
      <c r="J146" s="19">
        <f t="shared" si="70"/>
        <v>623.56999999999994</v>
      </c>
      <c r="K146" s="25"/>
      <c r="L146" s="19">
        <f t="shared" ref="L146" si="71">SUM(L139:L145)</f>
        <v>50.16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100</v>
      </c>
      <c r="G147" s="43">
        <v>1.31</v>
      </c>
      <c r="H147" s="43">
        <v>6.25</v>
      </c>
      <c r="I147" s="43">
        <f>6.47+5</f>
        <v>11.469999999999999</v>
      </c>
      <c r="J147" s="43">
        <v>107.32</v>
      </c>
      <c r="K147" s="44">
        <v>45</v>
      </c>
      <c r="L147" s="43">
        <v>7.22</v>
      </c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250</v>
      </c>
      <c r="G148" s="43">
        <v>8.35</v>
      </c>
      <c r="H148" s="43">
        <v>5.75</v>
      </c>
      <c r="I148" s="43">
        <v>20.350000000000001</v>
      </c>
      <c r="J148" s="43">
        <v>166.43</v>
      </c>
      <c r="K148" s="44">
        <v>119</v>
      </c>
      <c r="L148" s="43">
        <v>10.48</v>
      </c>
    </row>
    <row r="149" spans="1:12" ht="1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9.75</v>
      </c>
      <c r="H149" s="43">
        <v>4.95</v>
      </c>
      <c r="I149" s="43">
        <v>9.8000000000000007</v>
      </c>
      <c r="J149" s="43">
        <v>105</v>
      </c>
      <c r="K149" s="44">
        <v>229</v>
      </c>
      <c r="L149" s="43">
        <v>32.96</v>
      </c>
    </row>
    <row r="150" spans="1:12" ht="15">
      <c r="A150" s="23"/>
      <c r="B150" s="15"/>
      <c r="C150" s="11"/>
      <c r="D150" s="7" t="s">
        <v>29</v>
      </c>
      <c r="E150" s="42" t="s">
        <v>70</v>
      </c>
      <c r="F150" s="43">
        <v>150</v>
      </c>
      <c r="G150" s="43">
        <v>4.42</v>
      </c>
      <c r="H150" s="43">
        <v>6.91</v>
      </c>
      <c r="I150" s="43">
        <v>29.44</v>
      </c>
      <c r="J150" s="43">
        <v>197.64</v>
      </c>
      <c r="K150" s="44">
        <v>312</v>
      </c>
      <c r="L150" s="43">
        <v>12.91</v>
      </c>
    </row>
    <row r="151" spans="1:12" ht="1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7.0000000000000007E-2</v>
      </c>
      <c r="H151" s="43">
        <v>0.02</v>
      </c>
      <c r="I151" s="43">
        <v>15</v>
      </c>
      <c r="J151" s="43">
        <v>60</v>
      </c>
      <c r="K151" s="44">
        <v>376</v>
      </c>
      <c r="L151" s="43">
        <v>1.72</v>
      </c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48</v>
      </c>
      <c r="F153" s="43">
        <v>50</v>
      </c>
      <c r="G153" s="43">
        <v>2.8</v>
      </c>
      <c r="H153" s="43">
        <v>0.55000000000000004</v>
      </c>
      <c r="I153" s="43">
        <v>24.7</v>
      </c>
      <c r="J153" s="43">
        <v>114.95</v>
      </c>
      <c r="K153" s="44" t="s">
        <v>50</v>
      </c>
      <c r="L153" s="43">
        <v>2.86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26.7</v>
      </c>
      <c r="H156" s="19">
        <f t="shared" si="72"/>
        <v>24.43</v>
      </c>
      <c r="I156" s="19">
        <f t="shared" si="72"/>
        <v>110.76</v>
      </c>
      <c r="J156" s="19">
        <f t="shared" si="72"/>
        <v>751.34</v>
      </c>
      <c r="K156" s="25"/>
      <c r="L156" s="19">
        <f t="shared" ref="L156" si="73">SUM(L147:L155)</f>
        <v>68.149999999999991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1350</v>
      </c>
      <c r="G157" s="32">
        <f t="shared" ref="G157" si="74">G146+G156</f>
        <v>46.099999999999994</v>
      </c>
      <c r="H157" s="32">
        <f t="shared" ref="H157" si="75">H146+H156</f>
        <v>46.56</v>
      </c>
      <c r="I157" s="32">
        <f t="shared" ref="I157" si="76">I146+I156</f>
        <v>197.5</v>
      </c>
      <c r="J157" s="32">
        <f t="shared" ref="J157:L157" si="77">J146+J156</f>
        <v>1374.9099999999999</v>
      </c>
      <c r="K157" s="32"/>
      <c r="L157" s="32">
        <f t="shared" si="77"/>
        <v>118.30999999999999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200</v>
      </c>
      <c r="G158" s="40">
        <v>5.45</v>
      </c>
      <c r="H158" s="40">
        <v>9.86</v>
      </c>
      <c r="I158" s="40">
        <v>39.01</v>
      </c>
      <c r="J158" s="40">
        <v>267.27</v>
      </c>
      <c r="K158" s="41">
        <v>174</v>
      </c>
      <c r="L158" s="40">
        <v>17.8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4.5999999999999996</v>
      </c>
      <c r="H160" s="43">
        <v>3.67</v>
      </c>
      <c r="I160" s="43">
        <v>28.2</v>
      </c>
      <c r="J160" s="43">
        <v>137.19999999999999</v>
      </c>
      <c r="K160" s="44">
        <v>379</v>
      </c>
      <c r="L160" s="43">
        <v>11.86</v>
      </c>
    </row>
    <row r="161" spans="1:12" ht="15">
      <c r="A161" s="23"/>
      <c r="B161" s="15"/>
      <c r="C161" s="11"/>
      <c r="D161" s="7" t="s">
        <v>23</v>
      </c>
      <c r="E161" s="42" t="s">
        <v>98</v>
      </c>
      <c r="F161" s="43">
        <v>40</v>
      </c>
      <c r="G161" s="43">
        <v>4.4000000000000004</v>
      </c>
      <c r="H161" s="43">
        <v>6.2</v>
      </c>
      <c r="I161" s="43">
        <v>7.9</v>
      </c>
      <c r="J161" s="43">
        <v>56.08</v>
      </c>
      <c r="K161" s="44" t="s">
        <v>50</v>
      </c>
      <c r="L161" s="43">
        <v>10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103</v>
      </c>
      <c r="F163" s="43">
        <v>80</v>
      </c>
      <c r="G163" s="43">
        <v>5.8</v>
      </c>
      <c r="H163" s="43">
        <v>5</v>
      </c>
      <c r="I163" s="43">
        <v>8.4</v>
      </c>
      <c r="J163" s="43">
        <v>102</v>
      </c>
      <c r="K163" s="44" t="s">
        <v>50</v>
      </c>
      <c r="L163" s="43">
        <v>7.68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20.25</v>
      </c>
      <c r="H165" s="19">
        <f t="shared" si="78"/>
        <v>24.73</v>
      </c>
      <c r="I165" s="19">
        <f t="shared" si="78"/>
        <v>83.51</v>
      </c>
      <c r="J165" s="19">
        <f t="shared" si="78"/>
        <v>562.54999999999995</v>
      </c>
      <c r="K165" s="25"/>
      <c r="L165" s="19">
        <f t="shared" ref="L165" si="79">SUM(L158:L164)</f>
        <v>47.339999999999996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78</v>
      </c>
      <c r="F166" s="43">
        <v>100</v>
      </c>
      <c r="G166" s="43">
        <v>0.23</v>
      </c>
      <c r="H166" s="43">
        <v>1.59</v>
      </c>
      <c r="I166" s="43">
        <v>13.48</v>
      </c>
      <c r="J166" s="43">
        <v>99.68</v>
      </c>
      <c r="K166" s="44">
        <v>62</v>
      </c>
      <c r="L166" s="43">
        <v>5.2</v>
      </c>
    </row>
    <row r="167" spans="1:12" ht="15">
      <c r="A167" s="23"/>
      <c r="B167" s="15"/>
      <c r="C167" s="11"/>
      <c r="D167" s="7" t="s">
        <v>27</v>
      </c>
      <c r="E167" s="42" t="s">
        <v>88</v>
      </c>
      <c r="F167" s="43">
        <v>250</v>
      </c>
      <c r="G167" s="43">
        <v>8.3800000000000008</v>
      </c>
      <c r="H167" s="43">
        <v>2.6</v>
      </c>
      <c r="I167" s="43">
        <v>14.6</v>
      </c>
      <c r="J167" s="43">
        <v>115.38</v>
      </c>
      <c r="K167" s="44" t="s">
        <v>87</v>
      </c>
      <c r="L167" s="43">
        <v>22.42</v>
      </c>
    </row>
    <row r="168" spans="1:12" ht="15">
      <c r="A168" s="23"/>
      <c r="B168" s="15"/>
      <c r="C168" s="11"/>
      <c r="D168" s="7" t="s">
        <v>28</v>
      </c>
      <c r="E168" s="42" t="s">
        <v>80</v>
      </c>
      <c r="F168" s="43">
        <v>100</v>
      </c>
      <c r="G168" s="43">
        <v>10.43</v>
      </c>
      <c r="H168" s="43">
        <v>12.31</v>
      </c>
      <c r="I168" s="43">
        <v>12.51</v>
      </c>
      <c r="J168" s="43">
        <v>202.5</v>
      </c>
      <c r="K168" s="44">
        <v>294</v>
      </c>
      <c r="L168" s="43">
        <v>25.87</v>
      </c>
    </row>
    <row r="169" spans="1:12" ht="15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4.66</v>
      </c>
      <c r="H169" s="43">
        <v>6.79</v>
      </c>
      <c r="I169" s="43">
        <v>8.6300000000000008</v>
      </c>
      <c r="J169" s="43">
        <v>114.62</v>
      </c>
      <c r="K169" s="44">
        <v>131</v>
      </c>
      <c r="L169" s="43">
        <v>9.5399999999999991</v>
      </c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0.66</v>
      </c>
      <c r="H170" s="43">
        <v>0.09</v>
      </c>
      <c r="I170" s="43">
        <v>32.01</v>
      </c>
      <c r="J170" s="43">
        <v>132.80000000000001</v>
      </c>
      <c r="K170" s="44">
        <v>349</v>
      </c>
      <c r="L170" s="43">
        <v>4.72</v>
      </c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2.2400000000000002</v>
      </c>
      <c r="H172" s="43">
        <v>0.44</v>
      </c>
      <c r="I172" s="43">
        <v>19.760000000000002</v>
      </c>
      <c r="J172" s="43">
        <v>91.96</v>
      </c>
      <c r="K172" s="44" t="s">
        <v>50</v>
      </c>
      <c r="L172" s="43">
        <v>2.86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26.6</v>
      </c>
      <c r="H175" s="19">
        <f t="shared" si="80"/>
        <v>23.82</v>
      </c>
      <c r="I175" s="19">
        <f t="shared" si="80"/>
        <v>100.99</v>
      </c>
      <c r="J175" s="19">
        <f t="shared" si="80"/>
        <v>756.94</v>
      </c>
      <c r="K175" s="25"/>
      <c r="L175" s="19">
        <f t="shared" ref="L175" si="81">SUM(L166:L174)</f>
        <v>70.61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1360</v>
      </c>
      <c r="G176" s="32">
        <f t="shared" ref="G176" si="82">G165+G175</f>
        <v>46.85</v>
      </c>
      <c r="H176" s="32">
        <f t="shared" ref="H176" si="83">H165+H175</f>
        <v>48.55</v>
      </c>
      <c r="I176" s="32">
        <f t="shared" ref="I176" si="84">I165+I175</f>
        <v>184.5</v>
      </c>
      <c r="J176" s="32">
        <f t="shared" ref="J176:L176" si="85">J165+J175</f>
        <v>1319.49</v>
      </c>
      <c r="K176" s="32"/>
      <c r="L176" s="32">
        <f t="shared" si="85"/>
        <v>117.94999999999999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250</v>
      </c>
      <c r="G177" s="40">
        <v>5.49</v>
      </c>
      <c r="H177" s="40">
        <v>6.21</v>
      </c>
      <c r="I177" s="40">
        <v>20.96</v>
      </c>
      <c r="J177" s="40">
        <v>163.19999999999999</v>
      </c>
      <c r="K177" s="41">
        <v>120</v>
      </c>
      <c r="L177" s="40">
        <v>16.77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382</v>
      </c>
      <c r="L179" s="43">
        <v>3.8</v>
      </c>
    </row>
    <row r="180" spans="1:12" ht="15">
      <c r="A180" s="23"/>
      <c r="B180" s="15"/>
      <c r="C180" s="11"/>
      <c r="D180" s="7" t="s">
        <v>23</v>
      </c>
      <c r="E180" s="42" t="s">
        <v>67</v>
      </c>
      <c r="F180" s="43">
        <v>70</v>
      </c>
      <c r="G180" s="43">
        <v>10.24</v>
      </c>
      <c r="H180" s="43">
        <v>9.67</v>
      </c>
      <c r="I180" s="43">
        <v>32.06</v>
      </c>
      <c r="J180" s="43">
        <v>256.2</v>
      </c>
      <c r="K180" s="44">
        <v>224</v>
      </c>
      <c r="L180" s="43">
        <v>23.81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15.86</v>
      </c>
      <c r="H184" s="19">
        <f t="shared" si="86"/>
        <v>15.899999999999999</v>
      </c>
      <c r="I184" s="19">
        <f t="shared" si="86"/>
        <v>68.22</v>
      </c>
      <c r="J184" s="19">
        <f t="shared" si="86"/>
        <v>481.4</v>
      </c>
      <c r="K184" s="25"/>
      <c r="L184" s="19">
        <f t="shared" ref="L184" si="87">SUM(L177:L183)</f>
        <v>44.379999999999995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100</v>
      </c>
      <c r="G185" s="43">
        <v>1.75</v>
      </c>
      <c r="H185" s="43">
        <v>4.0199999999999996</v>
      </c>
      <c r="I185" s="43">
        <v>7.35</v>
      </c>
      <c r="J185" s="43">
        <v>68.569999999999993</v>
      </c>
      <c r="K185" s="44">
        <v>62</v>
      </c>
      <c r="L185" s="43">
        <v>25.48</v>
      </c>
    </row>
    <row r="186" spans="1:12" ht="15">
      <c r="A186" s="23"/>
      <c r="B186" s="15"/>
      <c r="C186" s="11"/>
      <c r="D186" s="7" t="s">
        <v>27</v>
      </c>
      <c r="E186" s="42" t="s">
        <v>72</v>
      </c>
      <c r="F186" s="43">
        <v>250</v>
      </c>
      <c r="G186" s="43">
        <v>1.8</v>
      </c>
      <c r="H186" s="43">
        <v>4.92</v>
      </c>
      <c r="I186" s="43">
        <v>10.93</v>
      </c>
      <c r="J186" s="43">
        <v>103.75</v>
      </c>
      <c r="K186" s="44">
        <v>82</v>
      </c>
      <c r="L186" s="43">
        <v>7.26</v>
      </c>
    </row>
    <row r="187" spans="1:12" ht="15">
      <c r="A187" s="23"/>
      <c r="B187" s="15"/>
      <c r="C187" s="11"/>
      <c r="D187" s="7" t="s">
        <v>28</v>
      </c>
      <c r="E187" s="42" t="s">
        <v>83</v>
      </c>
      <c r="F187" s="43">
        <v>100</v>
      </c>
      <c r="G187" s="43">
        <v>11.66</v>
      </c>
      <c r="H187" s="43">
        <v>13.45</v>
      </c>
      <c r="I187" s="43">
        <v>11.22</v>
      </c>
      <c r="J187" s="43">
        <v>137.27000000000001</v>
      </c>
      <c r="K187" s="44">
        <v>278</v>
      </c>
      <c r="L187" s="43">
        <v>20.74</v>
      </c>
    </row>
    <row r="188" spans="1:12" ht="1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5.52</v>
      </c>
      <c r="H188" s="43">
        <v>4.5199999999999996</v>
      </c>
      <c r="I188" s="43">
        <v>26.45</v>
      </c>
      <c r="J188" s="43">
        <v>168.45</v>
      </c>
      <c r="K188" s="44">
        <v>312</v>
      </c>
      <c r="L188" s="43">
        <v>5.25</v>
      </c>
    </row>
    <row r="189" spans="1:12" ht="15">
      <c r="A189" s="23"/>
      <c r="B189" s="15"/>
      <c r="C189" s="11"/>
      <c r="D189" s="7" t="s">
        <v>30</v>
      </c>
      <c r="E189" s="42" t="s">
        <v>93</v>
      </c>
      <c r="F189" s="43">
        <v>200</v>
      </c>
      <c r="G189" s="43">
        <v>0.85</v>
      </c>
      <c r="H189" s="43">
        <v>0.35</v>
      </c>
      <c r="I189" s="43">
        <v>25.95</v>
      </c>
      <c r="J189" s="43">
        <v>88.2</v>
      </c>
      <c r="K189" s="44">
        <v>388</v>
      </c>
      <c r="L189" s="43">
        <v>5.89</v>
      </c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2.2400000000000002</v>
      </c>
      <c r="H190" s="43">
        <v>0.44</v>
      </c>
      <c r="I190" s="43">
        <v>19.760000000000002</v>
      </c>
      <c r="J190" s="43">
        <v>91.96</v>
      </c>
      <c r="K190" s="44" t="s">
        <v>50</v>
      </c>
      <c r="L190" s="43">
        <v>2.86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23.82</v>
      </c>
      <c r="H194" s="19">
        <f t="shared" si="88"/>
        <v>27.700000000000003</v>
      </c>
      <c r="I194" s="19">
        <f t="shared" si="88"/>
        <v>101.66000000000001</v>
      </c>
      <c r="J194" s="19">
        <f t="shared" si="88"/>
        <v>658.2</v>
      </c>
      <c r="K194" s="25"/>
      <c r="L194" s="19">
        <f t="shared" ref="L194" si="89">SUM(L185:L193)</f>
        <v>67.48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1360</v>
      </c>
      <c r="G195" s="32">
        <f t="shared" ref="G195" si="90">G184+G194</f>
        <v>39.68</v>
      </c>
      <c r="H195" s="32">
        <f t="shared" ref="H195" si="91">H184+H194</f>
        <v>43.6</v>
      </c>
      <c r="I195" s="32">
        <f t="shared" ref="I195" si="92">I184+I194</f>
        <v>169.88</v>
      </c>
      <c r="J195" s="32">
        <f t="shared" ref="J195:L195" si="93">J184+J194</f>
        <v>1139.5999999999999</v>
      </c>
      <c r="K195" s="32"/>
      <c r="L195" s="32">
        <f t="shared" si="93"/>
        <v>111.86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1349.2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43.937000000000005</v>
      </c>
      <c r="H196" s="34">
        <f t="shared" si="94"/>
        <v>47.189000000000007</v>
      </c>
      <c r="I196" s="34">
        <f t="shared" si="94"/>
        <v>189.75</v>
      </c>
      <c r="J196" s="34">
        <f t="shared" si="94"/>
        <v>1339.154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121.28699999999999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2025-04-28T07:16:42Z</cp:lastPrinted>
  <dcterms:created xsi:type="dcterms:W3CDTF">2022-05-16T14:23:56Z</dcterms:created>
  <dcterms:modified xsi:type="dcterms:W3CDTF">2025-10-28T06:35:16Z</dcterms:modified>
</cp:coreProperties>
</file>